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1325"/>
  </bookViews>
  <sheets>
    <sheet name="беляева 22" sheetId="1" r:id="rId1"/>
  </sheets>
  <calcPr calcId="145621"/>
</workbook>
</file>

<file path=xl/calcChain.xml><?xml version="1.0" encoding="utf-8"?>
<calcChain xmlns="http://schemas.openxmlformats.org/spreadsheetml/2006/main">
  <c r="G78" i="1" l="1"/>
  <c r="G77" i="1"/>
  <c r="G76" i="1"/>
  <c r="G75" i="1"/>
  <c r="G79" i="1" s="1"/>
  <c r="G72" i="1"/>
  <c r="G71" i="1"/>
  <c r="G67" i="1"/>
  <c r="G66" i="1"/>
  <c r="G68" i="1" s="1"/>
  <c r="G59" i="1"/>
  <c r="G60" i="1" s="1"/>
  <c r="G55" i="1"/>
  <c r="G54" i="1"/>
  <c r="G51" i="1"/>
  <c r="G50" i="1"/>
  <c r="G56" i="1" s="1"/>
  <c r="G49" i="1"/>
  <c r="G45" i="1"/>
  <c r="G44" i="1"/>
  <c r="G43" i="1"/>
  <c r="G42" i="1"/>
  <c r="G41" i="1"/>
  <c r="G40" i="1"/>
  <c r="G46" i="1" s="1"/>
  <c r="G36" i="1"/>
  <c r="G35" i="1"/>
  <c r="G37" i="1" s="1"/>
  <c r="G32" i="1"/>
  <c r="G31" i="1"/>
  <c r="G30" i="1"/>
  <c r="G29" i="1"/>
  <c r="G25" i="1"/>
  <c r="G24" i="1"/>
  <c r="G23" i="1"/>
  <c r="G22" i="1"/>
  <c r="G17" i="1"/>
  <c r="G13" i="1"/>
  <c r="G12" i="1"/>
  <c r="G11" i="1"/>
  <c r="G10" i="1"/>
  <c r="G14" i="1" s="1"/>
</calcChain>
</file>

<file path=xl/sharedStrings.xml><?xml version="1.0" encoding="utf-8"?>
<sst xmlns="http://schemas.openxmlformats.org/spreadsheetml/2006/main" count="129" uniqueCount="86">
  <si>
    <t>Приложение к п.п.7.6.</t>
  </si>
  <si>
    <t>о выполненных работах и списании материалов в жилом доме: Беляева 20/1</t>
  </si>
  <si>
    <t xml:space="preserve"> 2019 год</t>
  </si>
  <si>
    <t xml:space="preserve">                  ВИД РАБОТ</t>
  </si>
  <si>
    <t>НАИМЕНОВАНИЕ МАТЕРИАЛОВ</t>
  </si>
  <si>
    <t>ЕД. ИЗМ</t>
  </si>
  <si>
    <t>ЦЕНА</t>
  </si>
  <si>
    <t>КОЛ-ВО</t>
  </si>
  <si>
    <t>СУММА</t>
  </si>
  <si>
    <t>В январе 2019 года</t>
  </si>
  <si>
    <t>восстановление линии МОП 1 подъезд с 1 по 9 этаж</t>
  </si>
  <si>
    <t>коробка распред отк 85*85*40</t>
  </si>
  <si>
    <t>шт</t>
  </si>
  <si>
    <t xml:space="preserve">Изолента </t>
  </si>
  <si>
    <t>Смена петель в электрощитовой</t>
  </si>
  <si>
    <t>проушина прямая 100*30*2 мм</t>
  </si>
  <si>
    <t>шь</t>
  </si>
  <si>
    <t>посыпка тротуаров от наледи</t>
  </si>
  <si>
    <t>соль технич</t>
  </si>
  <si>
    <t>кг</t>
  </si>
  <si>
    <t>Итого материалы:</t>
  </si>
  <si>
    <t>Замена оборудования УУТЭ</t>
  </si>
  <si>
    <t>Источник питания имупьсный ИЭС6-120080 (КИП)</t>
  </si>
  <si>
    <t>Источник питания  ИЭС6-120080 (КИП)</t>
  </si>
  <si>
    <t>Итого приборы КИП</t>
  </si>
  <si>
    <t>В феврале 2019 года</t>
  </si>
  <si>
    <t>в марте 2019 года</t>
  </si>
  <si>
    <t>Опломбировка счетчиков кв. 603 1 шт</t>
  </si>
  <si>
    <t>пломба антимагнитная роторная АП-2</t>
  </si>
  <si>
    <t>Закрашивание графити</t>
  </si>
  <si>
    <t>Эмаль ПФ-115</t>
  </si>
  <si>
    <t>Кисть флейц 75 мм</t>
  </si>
  <si>
    <t xml:space="preserve"> В апреле 2019 года</t>
  </si>
  <si>
    <t>Побелка деревьев</t>
  </si>
  <si>
    <t xml:space="preserve">известь паста </t>
  </si>
  <si>
    <t>кисть флейц 75 мм</t>
  </si>
  <si>
    <t xml:space="preserve">смена ламп в ТП </t>
  </si>
  <si>
    <t>лампа 60 Вт</t>
  </si>
  <si>
    <t>Опломбировка задвижек в РУ под кв. 101-102</t>
  </si>
  <si>
    <t>проволока пломбировочн 0,8 м</t>
  </si>
  <si>
    <t>м</t>
  </si>
  <si>
    <t xml:space="preserve"> В мае 2019 года</t>
  </si>
  <si>
    <t>Смена ламп на 9 этаже ( переходной балкон)</t>
  </si>
  <si>
    <t>лампа светодиодн 9,0 Вт</t>
  </si>
  <si>
    <t>опломбировка счетчиков кв. 201,801,525,604,725,911,913,818,716,624</t>
  </si>
  <si>
    <t xml:space="preserve"> В июне 2019 года</t>
  </si>
  <si>
    <t xml:space="preserve">Установка почтовых ящиков </t>
  </si>
  <si>
    <t>ящик почт эконом синий</t>
  </si>
  <si>
    <t>саморез ГСК-дерево 4,2*75</t>
  </si>
  <si>
    <t>Установка колпаков на ливневую канализацию 4 шт</t>
  </si>
  <si>
    <t>арматура 10</t>
  </si>
  <si>
    <t>круг 230*1,8*22</t>
  </si>
  <si>
    <t>электроды d3</t>
  </si>
  <si>
    <t>Лист ГК2 (1*2)</t>
  </si>
  <si>
    <t>м2</t>
  </si>
  <si>
    <t xml:space="preserve"> В июле 2019 года</t>
  </si>
  <si>
    <t>Смена замка выход на кровлю 2 подъезд</t>
  </si>
  <si>
    <t>замок навесной 303F-75</t>
  </si>
  <si>
    <t>опломбировка счетчиков кв 324,403-3 шт</t>
  </si>
  <si>
    <t>пломба антимагнит роторная АП2</t>
  </si>
  <si>
    <t>укепление и наверивание поручней на общем балконе кв 813-826</t>
  </si>
  <si>
    <t>полоса 25*4</t>
  </si>
  <si>
    <t>уголок 25*25*3</t>
  </si>
  <si>
    <t xml:space="preserve">карид </t>
  </si>
  <si>
    <t>замена термометров в РУ под кв 101</t>
  </si>
  <si>
    <t>термометр ТТЖ-М</t>
  </si>
  <si>
    <t>в августе 2019</t>
  </si>
  <si>
    <t>Замена счетильника на 9 этаже 2 подъезд</t>
  </si>
  <si>
    <t>светильник онлайт LED 25Вт</t>
  </si>
  <si>
    <t>В сентябре 2019</t>
  </si>
  <si>
    <t>Итого материалы</t>
  </si>
  <si>
    <t>В октябре 2019</t>
  </si>
  <si>
    <t>Заделка выбоин на л/кл с 1 по 9 этаж 1 и 2 подъезды</t>
  </si>
  <si>
    <t>Цемент М500</t>
  </si>
  <si>
    <t>Опломбировка счетчиков кв. 709, 723, 921</t>
  </si>
  <si>
    <t>пломба антимагнит. Роторная АП2</t>
  </si>
  <si>
    <t>В ноябре 2019</t>
  </si>
  <si>
    <t>Заделка выбоин на л/кл</t>
  </si>
  <si>
    <t>В декабре 2019</t>
  </si>
  <si>
    <t>Утепление теплового ввода</t>
  </si>
  <si>
    <t xml:space="preserve">Трубка ENERGOFLEX SUPER 110/9-2 </t>
  </si>
  <si>
    <t>Стяжки нейлон КСС 8*500</t>
  </si>
  <si>
    <t xml:space="preserve">Замена замка в электрощитовой </t>
  </si>
  <si>
    <t>Замок навесной 303F-75</t>
  </si>
  <si>
    <t>Смена ламп в ТП</t>
  </si>
  <si>
    <t>Лампа эл. 60 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</si>
</sst>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b/>
      <sz val="11"/>
      <name val="Arial"/>
      <family val="2"/>
      <charset val="1"/>
    </font>
    <font>
      <sz val="10"/>
      <name val="Calibri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2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wrapText="1"/>
    </xf>
    <xf numFmtId="0" fontId="3" fillId="0" borderId="2" xfId="1" applyNumberFormat="1" applyFont="1" applyFill="1" applyBorder="1" applyAlignment="1" applyProtection="1">
      <alignment horizontal="center"/>
    </xf>
    <xf numFmtId="4" fontId="3" fillId="0" borderId="2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4" fontId="3" fillId="0" borderId="2" xfId="1" applyNumberFormat="1" applyFont="1" applyFill="1" applyBorder="1" applyAlignment="1" applyProtection="1">
      <alignment horizontal="center"/>
    </xf>
    <xf numFmtId="2" fontId="4" fillId="0" borderId="2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/>
    <xf numFmtId="0" fontId="3" fillId="0" borderId="2" xfId="0" applyFont="1" applyBorder="1"/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2" fontId="4" fillId="0" borderId="2" xfId="0" applyNumberFormat="1" applyFont="1" applyBorder="1"/>
    <xf numFmtId="0" fontId="0" fillId="0" borderId="2" xfId="0" applyBorder="1"/>
    <xf numFmtId="2" fontId="0" fillId="0" borderId="2" xfId="0" applyNumberFormat="1" applyBorder="1" applyAlignment="1">
      <alignment wrapText="1"/>
    </xf>
    <xf numFmtId="2" fontId="5" fillId="0" borderId="2" xfId="0" applyNumberFormat="1" applyFont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8"/>
  <sheetViews>
    <sheetView tabSelected="1" topLeftCell="A61" workbookViewId="0">
      <selection activeCell="B74" sqref="B74"/>
    </sheetView>
  </sheetViews>
  <sheetFormatPr defaultRowHeight="12.75"/>
  <cols>
    <col min="2" max="2" width="26.5703125" customWidth="1"/>
    <col min="3" max="3" width="17" customWidth="1"/>
  </cols>
  <sheetData>
    <row r="3" spans="2:7" ht="15">
      <c r="B3" s="1" t="s">
        <v>0</v>
      </c>
      <c r="C3" s="2"/>
      <c r="D3" s="3"/>
    </row>
    <row r="4" spans="2:7" ht="15">
      <c r="B4" s="4" t="s">
        <v>1</v>
      </c>
      <c r="C4" s="2"/>
      <c r="D4" s="5"/>
    </row>
    <row r="5" spans="2:7" ht="18.75" customHeight="1">
      <c r="B5" s="4" t="s">
        <v>2</v>
      </c>
      <c r="C5" s="2"/>
      <c r="D5" s="3"/>
    </row>
    <row r="7" spans="2:7" ht="33" customHeight="1">
      <c r="B7" s="6" t="s">
        <v>3</v>
      </c>
      <c r="C7" s="7" t="s">
        <v>4</v>
      </c>
      <c r="D7" s="7" t="s">
        <v>5</v>
      </c>
      <c r="E7" s="8" t="s">
        <v>6</v>
      </c>
      <c r="F7" s="7" t="s">
        <v>7</v>
      </c>
      <c r="G7" s="9" t="s">
        <v>8</v>
      </c>
    </row>
    <row r="8" spans="2:7" ht="39.75" customHeight="1">
      <c r="B8" s="10"/>
      <c r="C8" s="8"/>
      <c r="D8" s="8"/>
      <c r="E8" s="8"/>
      <c r="F8" s="8"/>
      <c r="G8" s="9"/>
    </row>
    <row r="9" spans="2:7" ht="15">
      <c r="B9" s="11" t="s">
        <v>9</v>
      </c>
      <c r="C9" s="12"/>
      <c r="D9" s="12"/>
      <c r="E9" s="12"/>
      <c r="F9" s="12"/>
      <c r="G9" s="13"/>
    </row>
    <row r="10" spans="2:7" ht="42.75">
      <c r="B10" s="14" t="s">
        <v>10</v>
      </c>
      <c r="C10" s="14" t="s">
        <v>11</v>
      </c>
      <c r="D10" s="14" t="s">
        <v>12</v>
      </c>
      <c r="E10" s="14">
        <v>18.52</v>
      </c>
      <c r="F10" s="14">
        <v>5</v>
      </c>
      <c r="G10" s="14">
        <f>E10*F10</f>
        <v>92.6</v>
      </c>
    </row>
    <row r="11" spans="2:7" ht="14.25">
      <c r="B11" s="14"/>
      <c r="C11" s="14" t="s">
        <v>13</v>
      </c>
      <c r="D11" s="14" t="s">
        <v>12</v>
      </c>
      <c r="E11" s="14">
        <v>51</v>
      </c>
      <c r="F11" s="14">
        <v>10</v>
      </c>
      <c r="G11" s="14">
        <f>E11*F11</f>
        <v>510</v>
      </c>
    </row>
    <row r="12" spans="2:7" ht="42.75">
      <c r="B12" s="14" t="s">
        <v>14</v>
      </c>
      <c r="C12" s="14" t="s">
        <v>15</v>
      </c>
      <c r="D12" s="14" t="s">
        <v>16</v>
      </c>
      <c r="E12" s="14">
        <v>25</v>
      </c>
      <c r="F12" s="14">
        <v>2</v>
      </c>
      <c r="G12" s="14">
        <f>E12*F12</f>
        <v>50</v>
      </c>
    </row>
    <row r="13" spans="2:7" ht="28.5">
      <c r="B13" s="14" t="s">
        <v>17</v>
      </c>
      <c r="C13" s="14" t="s">
        <v>18</v>
      </c>
      <c r="D13" s="14" t="s">
        <v>19</v>
      </c>
      <c r="E13" s="14">
        <v>7.6</v>
      </c>
      <c r="F13" s="14">
        <v>25</v>
      </c>
      <c r="G13" s="14">
        <f>E13*F13</f>
        <v>190</v>
      </c>
    </row>
    <row r="14" spans="2:7" ht="15">
      <c r="B14" s="15" t="s">
        <v>20</v>
      </c>
      <c r="C14" s="15"/>
      <c r="D14" s="15"/>
      <c r="E14" s="15"/>
      <c r="F14" s="15"/>
      <c r="G14" s="15">
        <f>SUM(G10:G13)</f>
        <v>842.6</v>
      </c>
    </row>
    <row r="15" spans="2:7" ht="71.25">
      <c r="B15" s="14" t="s">
        <v>21</v>
      </c>
      <c r="C15" s="14" t="s">
        <v>22</v>
      </c>
      <c r="D15" s="14" t="s">
        <v>12</v>
      </c>
      <c r="E15" s="14">
        <v>1090</v>
      </c>
      <c r="F15" s="14">
        <v>2</v>
      </c>
      <c r="G15" s="14">
        <v>2180</v>
      </c>
    </row>
    <row r="16" spans="2:7" ht="42.75">
      <c r="B16" s="14"/>
      <c r="C16" s="14" t="s">
        <v>23</v>
      </c>
      <c r="D16" s="14" t="s">
        <v>12</v>
      </c>
      <c r="E16" s="14">
        <v>1090</v>
      </c>
      <c r="F16" s="14">
        <v>1</v>
      </c>
      <c r="G16" s="14">
        <v>1090</v>
      </c>
    </row>
    <row r="17" spans="2:7" ht="15">
      <c r="B17" s="15" t="s">
        <v>24</v>
      </c>
      <c r="C17" s="15"/>
      <c r="D17" s="15"/>
      <c r="E17" s="15"/>
      <c r="F17" s="15"/>
      <c r="G17" s="15">
        <f>SUM(G15:G16)</f>
        <v>3270</v>
      </c>
    </row>
    <row r="18" spans="2:7" ht="14.25">
      <c r="B18" s="16"/>
      <c r="C18" s="16"/>
      <c r="D18" s="16"/>
      <c r="E18" s="16"/>
      <c r="F18" s="16"/>
      <c r="G18" s="16"/>
    </row>
    <row r="19" spans="2:7" ht="15">
      <c r="B19" s="17" t="s">
        <v>25</v>
      </c>
      <c r="C19" s="17"/>
      <c r="D19" s="17"/>
      <c r="E19" s="17"/>
      <c r="F19" s="17"/>
      <c r="G19" s="17">
        <v>0</v>
      </c>
    </row>
    <row r="20" spans="2:7" ht="14.25">
      <c r="B20" s="16"/>
      <c r="C20" s="16"/>
      <c r="D20" s="16"/>
      <c r="E20" s="16"/>
      <c r="F20" s="16"/>
      <c r="G20" s="16"/>
    </row>
    <row r="21" spans="2:7" ht="54.75" customHeight="1">
      <c r="B21" s="17" t="s">
        <v>26</v>
      </c>
      <c r="C21" s="16"/>
      <c r="D21" s="16"/>
      <c r="E21" s="16"/>
      <c r="F21" s="16"/>
      <c r="G21" s="16"/>
    </row>
    <row r="22" spans="2:7" ht="42.75">
      <c r="B22" s="18" t="s">
        <v>27</v>
      </c>
      <c r="C22" s="18" t="s">
        <v>28</v>
      </c>
      <c r="D22" s="18" t="s">
        <v>12</v>
      </c>
      <c r="E22" s="18">
        <v>32</v>
      </c>
      <c r="F22" s="18">
        <v>1</v>
      </c>
      <c r="G22" s="16">
        <f>E22*F22</f>
        <v>32</v>
      </c>
    </row>
    <row r="23" spans="2:7" ht="14.25">
      <c r="B23" s="18" t="s">
        <v>29</v>
      </c>
      <c r="C23" s="18" t="s">
        <v>30</v>
      </c>
      <c r="D23" s="18" t="s">
        <v>19</v>
      </c>
      <c r="E23" s="18">
        <v>103.58</v>
      </c>
      <c r="F23" s="18">
        <v>1</v>
      </c>
      <c r="G23" s="16">
        <f>E23*F23</f>
        <v>103.58</v>
      </c>
    </row>
    <row r="24" spans="2:7" ht="28.5">
      <c r="B24" s="18"/>
      <c r="C24" s="18" t="s">
        <v>31</v>
      </c>
      <c r="D24" s="18" t="s">
        <v>12</v>
      </c>
      <c r="E24" s="18">
        <v>47.77</v>
      </c>
      <c r="F24" s="18">
        <v>1</v>
      </c>
      <c r="G24" s="16">
        <f>E24*F24</f>
        <v>47.77</v>
      </c>
    </row>
    <row r="25" spans="2:7" ht="15">
      <c r="B25" s="15" t="s">
        <v>20</v>
      </c>
      <c r="C25" s="16"/>
      <c r="D25" s="16"/>
      <c r="E25" s="16"/>
      <c r="F25" s="16"/>
      <c r="G25" s="17">
        <f>SUM(G22:G24)</f>
        <v>183.35</v>
      </c>
    </row>
    <row r="26" spans="2:7" ht="14.25">
      <c r="B26" s="16"/>
      <c r="C26" s="16"/>
      <c r="D26" s="16"/>
      <c r="E26" s="16"/>
      <c r="F26" s="16"/>
      <c r="G26" s="16"/>
    </row>
    <row r="27" spans="2:7" ht="15">
      <c r="B27" s="17" t="s">
        <v>32</v>
      </c>
      <c r="C27" s="16"/>
      <c r="D27" s="16"/>
      <c r="E27" s="16"/>
      <c r="F27" s="16"/>
      <c r="G27" s="16"/>
    </row>
    <row r="28" spans="2:7" ht="14.25">
      <c r="B28" s="14" t="s">
        <v>33</v>
      </c>
      <c r="C28" s="14" t="s">
        <v>34</v>
      </c>
      <c r="D28" s="14" t="s">
        <v>19</v>
      </c>
      <c r="E28" s="14">
        <v>10.66</v>
      </c>
      <c r="F28" s="14">
        <v>20</v>
      </c>
      <c r="G28" s="14">
        <v>213.33</v>
      </c>
    </row>
    <row r="29" spans="2:7" ht="28.5">
      <c r="B29" s="14"/>
      <c r="C29" s="14" t="s">
        <v>35</v>
      </c>
      <c r="D29" s="14" t="s">
        <v>12</v>
      </c>
      <c r="E29" s="14">
        <v>47.77</v>
      </c>
      <c r="F29" s="14">
        <v>1</v>
      </c>
      <c r="G29" s="14">
        <f>E29*F29</f>
        <v>47.77</v>
      </c>
    </row>
    <row r="30" spans="2:7" ht="14.25">
      <c r="B30" s="14" t="s">
        <v>36</v>
      </c>
      <c r="C30" s="14" t="s">
        <v>37</v>
      </c>
      <c r="D30" s="14" t="s">
        <v>12</v>
      </c>
      <c r="E30" s="14">
        <v>9</v>
      </c>
      <c r="F30" s="14">
        <v>10</v>
      </c>
      <c r="G30" s="14">
        <f>E30*F30</f>
        <v>90</v>
      </c>
    </row>
    <row r="31" spans="2:7" ht="42.75">
      <c r="B31" s="14" t="s">
        <v>38</v>
      </c>
      <c r="C31" s="14" t="s">
        <v>39</v>
      </c>
      <c r="D31" s="14" t="s">
        <v>40</v>
      </c>
      <c r="E31" s="14">
        <v>1.8</v>
      </c>
      <c r="F31" s="14">
        <v>4</v>
      </c>
      <c r="G31" s="14">
        <f>E31*F31</f>
        <v>7.2</v>
      </c>
    </row>
    <row r="32" spans="2:7" ht="15">
      <c r="B32" s="15" t="s">
        <v>20</v>
      </c>
      <c r="C32" s="14"/>
      <c r="D32" s="14"/>
      <c r="E32" s="14"/>
      <c r="F32" s="15"/>
      <c r="G32" s="15">
        <f>SUM(G28:G31)</f>
        <v>358.3</v>
      </c>
    </row>
    <row r="33" spans="2:7" ht="14.25">
      <c r="B33" s="16"/>
      <c r="C33" s="16"/>
      <c r="D33" s="16"/>
      <c r="E33" s="16"/>
      <c r="F33" s="16"/>
      <c r="G33" s="16"/>
    </row>
    <row r="34" spans="2:7" ht="15">
      <c r="B34" s="17" t="s">
        <v>41</v>
      </c>
      <c r="C34" s="16"/>
      <c r="D34" s="16"/>
      <c r="E34" s="16"/>
      <c r="F34" s="16"/>
      <c r="G34" s="16"/>
    </row>
    <row r="35" spans="2:7" ht="42.75">
      <c r="B35" s="18" t="s">
        <v>42</v>
      </c>
      <c r="C35" s="18" t="s">
        <v>43</v>
      </c>
      <c r="D35" s="18" t="s">
        <v>12</v>
      </c>
      <c r="E35" s="18">
        <v>54.3</v>
      </c>
      <c r="F35" s="18">
        <v>8</v>
      </c>
      <c r="G35" s="14">
        <f>E35*F35</f>
        <v>434.4</v>
      </c>
    </row>
    <row r="36" spans="2:7" ht="57">
      <c r="B36" s="18" t="s">
        <v>44</v>
      </c>
      <c r="C36" s="18" t="s">
        <v>28</v>
      </c>
      <c r="D36" s="18" t="s">
        <v>12</v>
      </c>
      <c r="E36" s="18">
        <v>32</v>
      </c>
      <c r="F36" s="18">
        <v>10</v>
      </c>
      <c r="G36" s="14">
        <f>E36*F36</f>
        <v>320</v>
      </c>
    </row>
    <row r="37" spans="2:7" ht="15">
      <c r="B37" s="15" t="s">
        <v>20</v>
      </c>
      <c r="C37" s="18"/>
      <c r="D37" s="18"/>
      <c r="E37" s="18"/>
      <c r="F37" s="19"/>
      <c r="G37" s="15">
        <f>SUM(G35:G36)</f>
        <v>754.4</v>
      </c>
    </row>
    <row r="38" spans="2:7" ht="14.25">
      <c r="B38" s="16"/>
      <c r="C38" s="16"/>
      <c r="D38" s="16"/>
      <c r="E38" s="16"/>
      <c r="F38" s="16"/>
      <c r="G38" s="16"/>
    </row>
    <row r="39" spans="2:7" ht="15">
      <c r="B39" s="17" t="s">
        <v>45</v>
      </c>
      <c r="C39" s="16"/>
      <c r="D39" s="16"/>
      <c r="E39" s="16"/>
      <c r="F39" s="16"/>
      <c r="G39" s="16"/>
    </row>
    <row r="40" spans="2:7" ht="28.5">
      <c r="B40" s="14" t="s">
        <v>46</v>
      </c>
      <c r="C40" s="14" t="s">
        <v>47</v>
      </c>
      <c r="D40" s="14" t="s">
        <v>12</v>
      </c>
      <c r="E40" s="14">
        <v>242</v>
      </c>
      <c r="F40" s="14">
        <v>18</v>
      </c>
      <c r="G40" s="14">
        <f t="shared" ref="G40:G45" si="0">E40*F40</f>
        <v>4356</v>
      </c>
    </row>
    <row r="41" spans="2:7" ht="28.5">
      <c r="B41" s="14"/>
      <c r="C41" s="14" t="s">
        <v>48</v>
      </c>
      <c r="D41" s="14" t="s">
        <v>12</v>
      </c>
      <c r="E41" s="14">
        <v>1.48</v>
      </c>
      <c r="F41" s="14">
        <v>60</v>
      </c>
      <c r="G41" s="14">
        <f t="shared" si="0"/>
        <v>88.8</v>
      </c>
    </row>
    <row r="42" spans="2:7" ht="42.75">
      <c r="B42" s="14" t="s">
        <v>49</v>
      </c>
      <c r="C42" s="14" t="s">
        <v>50</v>
      </c>
      <c r="D42" s="14" t="s">
        <v>40</v>
      </c>
      <c r="E42" s="14">
        <v>31.57</v>
      </c>
      <c r="F42" s="14">
        <v>38.67</v>
      </c>
      <c r="G42" s="14">
        <f t="shared" si="0"/>
        <v>1220.8119000000002</v>
      </c>
    </row>
    <row r="43" spans="2:7" ht="14.25">
      <c r="B43" s="14"/>
      <c r="C43" s="14" t="s">
        <v>51</v>
      </c>
      <c r="D43" s="14" t="s">
        <v>12</v>
      </c>
      <c r="E43" s="14">
        <v>90</v>
      </c>
      <c r="F43" s="14">
        <v>1</v>
      </c>
      <c r="G43" s="14">
        <f t="shared" si="0"/>
        <v>90</v>
      </c>
    </row>
    <row r="44" spans="2:7" ht="14.25">
      <c r="B44" s="14"/>
      <c r="C44" s="18" t="s">
        <v>52</v>
      </c>
      <c r="D44" s="18" t="s">
        <v>19</v>
      </c>
      <c r="E44" s="18">
        <v>190</v>
      </c>
      <c r="F44" s="18">
        <v>1</v>
      </c>
      <c r="G44" s="14">
        <f t="shared" si="0"/>
        <v>190</v>
      </c>
    </row>
    <row r="45" spans="2:7" ht="14.25">
      <c r="B45" s="14"/>
      <c r="C45" s="18" t="s">
        <v>53</v>
      </c>
      <c r="D45" s="18" t="s">
        <v>54</v>
      </c>
      <c r="E45" s="18">
        <v>850</v>
      </c>
      <c r="F45" s="18">
        <v>0.2</v>
      </c>
      <c r="G45" s="14">
        <f t="shared" si="0"/>
        <v>170</v>
      </c>
    </row>
    <row r="46" spans="2:7" ht="15">
      <c r="B46" s="15" t="s">
        <v>20</v>
      </c>
      <c r="C46" s="14"/>
      <c r="D46" s="14"/>
      <c r="E46" s="14"/>
      <c r="F46" s="15"/>
      <c r="G46" s="15">
        <f>SUM(G40:G45)</f>
        <v>6115.6118999999999</v>
      </c>
    </row>
    <row r="47" spans="2:7" ht="14.25">
      <c r="B47" s="16"/>
      <c r="C47" s="16"/>
      <c r="D47" s="16"/>
      <c r="E47" s="16"/>
      <c r="F47" s="16"/>
      <c r="G47" s="16"/>
    </row>
    <row r="48" spans="2:7" ht="15">
      <c r="B48" s="17" t="s">
        <v>55</v>
      </c>
      <c r="C48" s="16"/>
      <c r="D48" s="16"/>
      <c r="E48" s="16"/>
      <c r="F48" s="16"/>
      <c r="G48" s="16"/>
    </row>
    <row r="49" spans="2:7" ht="28.5">
      <c r="B49" s="14" t="s">
        <v>56</v>
      </c>
      <c r="C49" s="14" t="s">
        <v>57</v>
      </c>
      <c r="D49" s="14" t="s">
        <v>12</v>
      </c>
      <c r="E49" s="14">
        <v>290</v>
      </c>
      <c r="F49" s="14">
        <v>1</v>
      </c>
      <c r="G49" s="14">
        <f>E49*F49</f>
        <v>290</v>
      </c>
    </row>
    <row r="50" spans="2:7" ht="42.75">
      <c r="B50" s="14" t="s">
        <v>58</v>
      </c>
      <c r="C50" s="14" t="s">
        <v>59</v>
      </c>
      <c r="D50" s="14" t="s">
        <v>12</v>
      </c>
      <c r="E50" s="14">
        <v>32</v>
      </c>
      <c r="F50" s="14">
        <v>3</v>
      </c>
      <c r="G50" s="14">
        <f t="shared" ref="G50:G55" si="1">E50*F50</f>
        <v>96</v>
      </c>
    </row>
    <row r="51" spans="2:7" ht="42.75">
      <c r="B51" s="14"/>
      <c r="C51" s="14" t="s">
        <v>39</v>
      </c>
      <c r="D51" s="14" t="s">
        <v>40</v>
      </c>
      <c r="E51" s="14">
        <v>1.8</v>
      </c>
      <c r="F51" s="14">
        <v>1</v>
      </c>
      <c r="G51" s="14">
        <f t="shared" si="1"/>
        <v>1.8</v>
      </c>
    </row>
    <row r="52" spans="2:7" ht="42.75">
      <c r="B52" s="14" t="s">
        <v>60</v>
      </c>
      <c r="C52" s="14" t="s">
        <v>61</v>
      </c>
      <c r="D52" s="14" t="s">
        <v>40</v>
      </c>
      <c r="E52" s="14">
        <v>49.59</v>
      </c>
      <c r="F52" s="14">
        <v>12</v>
      </c>
      <c r="G52" s="14">
        <v>595.14</v>
      </c>
    </row>
    <row r="53" spans="2:7" ht="14.25">
      <c r="B53" s="14"/>
      <c r="C53" s="14" t="s">
        <v>62</v>
      </c>
      <c r="D53" s="14" t="s">
        <v>40</v>
      </c>
      <c r="E53" s="14">
        <v>71.33</v>
      </c>
      <c r="F53" s="14">
        <v>6</v>
      </c>
      <c r="G53" s="14">
        <v>428</v>
      </c>
    </row>
    <row r="54" spans="2:7" ht="14.25">
      <c r="B54" s="14"/>
      <c r="C54" s="14" t="s">
        <v>63</v>
      </c>
      <c r="D54" s="14" t="s">
        <v>19</v>
      </c>
      <c r="E54" s="14">
        <v>125</v>
      </c>
      <c r="F54" s="14">
        <v>5</v>
      </c>
      <c r="G54" s="14">
        <f t="shared" si="1"/>
        <v>625</v>
      </c>
    </row>
    <row r="55" spans="2:7" ht="28.5">
      <c r="B55" s="14" t="s">
        <v>64</v>
      </c>
      <c r="C55" s="14" t="s">
        <v>65</v>
      </c>
      <c r="D55" s="14" t="s">
        <v>12</v>
      </c>
      <c r="E55" s="14">
        <v>140</v>
      </c>
      <c r="F55" s="14">
        <v>4</v>
      </c>
      <c r="G55" s="14">
        <f t="shared" si="1"/>
        <v>560</v>
      </c>
    </row>
    <row r="56" spans="2:7" ht="15">
      <c r="B56" s="15" t="s">
        <v>20</v>
      </c>
      <c r="C56" s="14"/>
      <c r="D56" s="14"/>
      <c r="E56" s="14"/>
      <c r="F56" s="15"/>
      <c r="G56" s="15">
        <f>SUM(G49:G55)</f>
        <v>2595.94</v>
      </c>
    </row>
    <row r="57" spans="2:7" ht="14.25">
      <c r="B57" s="16"/>
      <c r="C57" s="16"/>
      <c r="D57" s="16"/>
      <c r="E57" s="16"/>
      <c r="F57" s="16"/>
      <c r="G57" s="16"/>
    </row>
    <row r="58" spans="2:7" ht="15">
      <c r="B58" s="17" t="s">
        <v>66</v>
      </c>
      <c r="C58" s="16"/>
      <c r="D58" s="16"/>
      <c r="E58" s="16"/>
      <c r="F58" s="16"/>
      <c r="G58" s="16"/>
    </row>
    <row r="59" spans="2:7" ht="42.75">
      <c r="B59" s="18" t="s">
        <v>67</v>
      </c>
      <c r="C59" s="18" t="s">
        <v>68</v>
      </c>
      <c r="D59" s="18" t="s">
        <v>12</v>
      </c>
      <c r="E59" s="18">
        <v>202</v>
      </c>
      <c r="F59" s="18">
        <v>1</v>
      </c>
      <c r="G59" s="18">
        <f>E59*F59</f>
        <v>202</v>
      </c>
    </row>
    <row r="60" spans="2:7" ht="15">
      <c r="B60" s="15" t="s">
        <v>20</v>
      </c>
      <c r="C60" s="18"/>
      <c r="D60" s="18"/>
      <c r="E60" s="18"/>
      <c r="F60" s="19"/>
      <c r="G60" s="19">
        <f>SUM(G59)</f>
        <v>202</v>
      </c>
    </row>
    <row r="61" spans="2:7" ht="14.25">
      <c r="B61" s="16"/>
      <c r="C61" s="16"/>
      <c r="D61" s="16"/>
      <c r="E61" s="16"/>
      <c r="F61" s="16"/>
      <c r="G61" s="16"/>
    </row>
    <row r="62" spans="2:7" ht="15">
      <c r="B62" s="17" t="s">
        <v>69</v>
      </c>
      <c r="C62" s="16"/>
      <c r="D62" s="16"/>
      <c r="E62" s="16"/>
      <c r="F62" s="16"/>
      <c r="G62" s="16"/>
    </row>
    <row r="63" spans="2:7" ht="15">
      <c r="B63" s="15" t="s">
        <v>70</v>
      </c>
      <c r="C63" s="16"/>
      <c r="D63" s="16"/>
      <c r="E63" s="16"/>
      <c r="F63" s="16"/>
      <c r="G63" s="17">
        <v>0</v>
      </c>
    </row>
    <row r="64" spans="2:7" ht="14.25">
      <c r="B64" s="16"/>
      <c r="C64" s="16"/>
      <c r="D64" s="16"/>
      <c r="E64" s="16"/>
      <c r="F64" s="16"/>
      <c r="G64" s="16"/>
    </row>
    <row r="65" spans="2:7" ht="15">
      <c r="B65" s="17" t="s">
        <v>71</v>
      </c>
      <c r="C65" s="16"/>
      <c r="D65" s="16"/>
      <c r="E65" s="16"/>
      <c r="F65" s="16"/>
      <c r="G65" s="16"/>
    </row>
    <row r="66" spans="2:7" ht="42.75">
      <c r="B66" s="18" t="s">
        <v>72</v>
      </c>
      <c r="C66" s="16" t="s">
        <v>73</v>
      </c>
      <c r="D66" s="20" t="s">
        <v>19</v>
      </c>
      <c r="E66" s="20">
        <v>7.1</v>
      </c>
      <c r="F66" s="20">
        <v>20</v>
      </c>
      <c r="G66" s="20">
        <f>E66*F66</f>
        <v>142</v>
      </c>
    </row>
    <row r="67" spans="2:7" ht="42.75">
      <c r="B67" s="18" t="s">
        <v>74</v>
      </c>
      <c r="C67" s="18" t="s">
        <v>75</v>
      </c>
      <c r="D67" s="14" t="s">
        <v>12</v>
      </c>
      <c r="E67" s="14">
        <v>32</v>
      </c>
      <c r="F67" s="14">
        <v>4</v>
      </c>
      <c r="G67" s="14">
        <f>E67*F67</f>
        <v>128</v>
      </c>
    </row>
    <row r="68" spans="2:7" ht="15">
      <c r="B68" s="15" t="s">
        <v>20</v>
      </c>
      <c r="C68" s="18"/>
      <c r="D68" s="14"/>
      <c r="E68" s="14"/>
      <c r="F68" s="15"/>
      <c r="G68" s="15">
        <f>SUM(G66:G67)</f>
        <v>270</v>
      </c>
    </row>
    <row r="69" spans="2:7" ht="14.25">
      <c r="B69" s="16"/>
      <c r="C69" s="16"/>
      <c r="D69" s="16"/>
      <c r="E69" s="16"/>
      <c r="F69" s="16"/>
      <c r="G69" s="16"/>
    </row>
    <row r="70" spans="2:7" ht="15">
      <c r="B70" s="17" t="s">
        <v>76</v>
      </c>
      <c r="C70" s="16"/>
      <c r="D70" s="16"/>
      <c r="E70" s="16"/>
      <c r="F70" s="16"/>
      <c r="G70" s="16"/>
    </row>
    <row r="71" spans="2:7" ht="14.25">
      <c r="B71" s="14" t="s">
        <v>77</v>
      </c>
      <c r="C71" s="14" t="s">
        <v>73</v>
      </c>
      <c r="D71" s="14" t="s">
        <v>19</v>
      </c>
      <c r="E71" s="14">
        <v>7.1</v>
      </c>
      <c r="F71" s="14">
        <v>25</v>
      </c>
      <c r="G71" s="14">
        <f>E71*F71</f>
        <v>177.5</v>
      </c>
    </row>
    <row r="72" spans="2:7" ht="15">
      <c r="B72" s="15" t="s">
        <v>20</v>
      </c>
      <c r="C72" s="14"/>
      <c r="D72" s="14"/>
      <c r="E72" s="14"/>
      <c r="F72" s="15"/>
      <c r="G72" s="15">
        <f>SUM(G71)</f>
        <v>177.5</v>
      </c>
    </row>
    <row r="73" spans="2:7">
      <c r="B73" s="21"/>
      <c r="C73" s="21"/>
      <c r="D73" s="21"/>
      <c r="E73" s="21"/>
      <c r="F73" s="21"/>
      <c r="G73" s="21"/>
    </row>
    <row r="74" spans="2:7" ht="15">
      <c r="B74" s="17" t="s">
        <v>78</v>
      </c>
      <c r="C74" s="21"/>
      <c r="D74" s="21"/>
      <c r="E74" s="21"/>
      <c r="F74" s="21"/>
      <c r="G74" s="21"/>
    </row>
    <row r="75" spans="2:7" ht="38.25">
      <c r="B75" s="22" t="s">
        <v>79</v>
      </c>
      <c r="C75" s="22" t="s">
        <v>80</v>
      </c>
      <c r="D75" s="22" t="s">
        <v>40</v>
      </c>
      <c r="E75" s="22">
        <v>137.71</v>
      </c>
      <c r="F75" s="22">
        <v>20</v>
      </c>
      <c r="G75" s="22">
        <f>E75*F75</f>
        <v>2754.2000000000003</v>
      </c>
    </row>
    <row r="76" spans="2:7" ht="25.5">
      <c r="B76" s="22"/>
      <c r="C76" s="22" t="s">
        <v>81</v>
      </c>
      <c r="D76" s="22" t="s">
        <v>12</v>
      </c>
      <c r="E76" s="22">
        <v>5.47</v>
      </c>
      <c r="F76" s="22">
        <v>30</v>
      </c>
      <c r="G76" s="22">
        <f>E76*F76</f>
        <v>164.1</v>
      </c>
    </row>
    <row r="77" spans="2:7" ht="25.5">
      <c r="B77" s="22" t="s">
        <v>82</v>
      </c>
      <c r="C77" s="22" t="s">
        <v>83</v>
      </c>
      <c r="D77" s="22" t="s">
        <v>12</v>
      </c>
      <c r="E77" s="22">
        <v>270</v>
      </c>
      <c r="F77" s="22">
        <v>1</v>
      </c>
      <c r="G77" s="22">
        <f>E77*F77</f>
        <v>270</v>
      </c>
    </row>
    <row r="78" spans="2:7">
      <c r="B78" s="22" t="s">
        <v>84</v>
      </c>
      <c r="C78" s="22" t="s">
        <v>85</v>
      </c>
      <c r="D78" s="22" t="s">
        <v>12</v>
      </c>
      <c r="E78" s="22">
        <v>12.12</v>
      </c>
      <c r="F78" s="22">
        <v>10</v>
      </c>
      <c r="G78" s="22">
        <f>E78*F78</f>
        <v>121.19999999999999</v>
      </c>
    </row>
    <row r="79" spans="2:7" ht="15">
      <c r="B79" s="15" t="s">
        <v>20</v>
      </c>
      <c r="C79" s="22"/>
      <c r="D79" s="22"/>
      <c r="E79" s="22"/>
      <c r="F79" s="23"/>
      <c r="G79" s="23">
        <f>SUM(G75:G78)</f>
        <v>3309.5</v>
      </c>
    </row>
    <row r="80" spans="2:7">
      <c r="B80" s="21"/>
      <c r="C80" s="21"/>
      <c r="D80" s="21"/>
      <c r="E80" s="21"/>
      <c r="F80" s="21"/>
      <c r="G80" s="21"/>
    </row>
    <row r="81" spans="2:7">
      <c r="B81" s="21"/>
      <c r="C81" s="21"/>
      <c r="D81" s="21"/>
      <c r="E81" s="21"/>
      <c r="F81" s="21"/>
      <c r="G81" s="21"/>
    </row>
    <row r="82" spans="2:7">
      <c r="B82" s="21"/>
      <c r="C82" s="21"/>
      <c r="D82" s="21"/>
      <c r="E82" s="21"/>
      <c r="F82" s="21"/>
      <c r="G82" s="21"/>
    </row>
    <row r="83" spans="2:7">
      <c r="B83" s="21"/>
      <c r="C83" s="21"/>
      <c r="D83" s="21"/>
      <c r="E83" s="21"/>
      <c r="F83" s="21"/>
      <c r="G83" s="21"/>
    </row>
    <row r="84" spans="2:7">
      <c r="B84" s="21"/>
      <c r="C84" s="21"/>
      <c r="D84" s="21"/>
      <c r="E84" s="21"/>
      <c r="F84" s="21"/>
      <c r="G84" s="21"/>
    </row>
    <row r="85" spans="2:7">
      <c r="B85" s="21"/>
      <c r="C85" s="21"/>
      <c r="D85" s="21"/>
      <c r="E85" s="21"/>
      <c r="F85" s="21"/>
      <c r="G85" s="21"/>
    </row>
    <row r="86" spans="2:7">
      <c r="B86" s="21"/>
      <c r="C86" s="21"/>
      <c r="D86" s="21"/>
      <c r="E86" s="21"/>
      <c r="F86" s="21"/>
      <c r="G86" s="21"/>
    </row>
    <row r="87" spans="2:7">
      <c r="B87" s="21"/>
      <c r="C87" s="21"/>
      <c r="D87" s="21"/>
      <c r="E87" s="21"/>
      <c r="F87" s="21"/>
      <c r="G87" s="21"/>
    </row>
    <row r="88" spans="2:7">
      <c r="B88" s="21"/>
      <c r="C88" s="21"/>
      <c r="D88" s="21"/>
      <c r="E88" s="21"/>
      <c r="F88" s="21"/>
      <c r="G88" s="21"/>
    </row>
  </sheetData>
  <mergeCells count="6">
    <mergeCell ref="B7:B8"/>
    <mergeCell ref="C7:C8"/>
    <mergeCell ref="D7:D8"/>
    <mergeCell ref="E7:E8"/>
    <mergeCell ref="F7:F8"/>
    <mergeCell ref="G7:G8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беляева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2020-03-18T12:25:24Z</dcterms:created>
  <dcterms:modified xsi:type="dcterms:W3CDTF">2020-03-18T12:25:33Z</dcterms:modified>
</cp:coreProperties>
</file>